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uportefapepi-my.sharepoint.com/personal/dtc_suportefapepi_onmicrosoft_com/Documents/2025/Edital 005 - 2025 - PBIC/Anexos ao Edital/"/>
    </mc:Choice>
  </mc:AlternateContent>
  <xr:revisionPtr revIDLastSave="171" documentId="13_ncr:1_{5070DBC1-1BAB-44EE-90C0-FCB2401221BC}" xr6:coauthVersionLast="47" xr6:coauthVersionMax="47" xr10:uidLastSave="{6EEC634C-34AB-4E25-8F61-2572011C022B}"/>
  <bookViews>
    <workbookView xWindow="23880" yWindow="-120" windowWidth="20730" windowHeight="11040" xr2:uid="{00000000-000D-0000-FFFF-FFFF00000000}"/>
  </bookViews>
  <sheets>
    <sheet name="Pontuação" sheetId="1" r:id="rId1"/>
    <sheet name="Critérios para pontuação" sheetId="2" r:id="rId2"/>
  </sheets>
  <definedNames>
    <definedName name="_xlnm.Print_Area" localSheetId="0">Pontuação!$A$1:$L$31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25" i="1"/>
  <c r="K26" i="1"/>
  <c r="L24" i="1" s="1"/>
  <c r="K27" i="1"/>
  <c r="K28" i="1"/>
  <c r="K24" i="1"/>
  <c r="K18" i="1"/>
  <c r="K19" i="1"/>
  <c r="K20" i="1"/>
  <c r="K21" i="1"/>
  <c r="K22" i="1"/>
  <c r="K13" i="1"/>
  <c r="K14" i="1"/>
  <c r="K15" i="1"/>
  <c r="K16" i="1"/>
  <c r="K7" i="1"/>
  <c r="K8" i="1"/>
  <c r="K9" i="1"/>
  <c r="K10" i="1"/>
  <c r="K12" i="1"/>
  <c r="L18" i="1" l="1"/>
  <c r="L6" i="1"/>
  <c r="L12" i="1"/>
  <c r="L29" i="1" l="1"/>
</calcChain>
</file>

<file path=xl/sharedStrings.xml><?xml version="1.0" encoding="utf-8"?>
<sst xmlns="http://schemas.openxmlformats.org/spreadsheetml/2006/main" count="63" uniqueCount="47">
  <si>
    <t>ANEXO I - EDITAL 005/2025
TABELA DE PRODUÇÃO CIENTÍFICA (A partir de 01 de setembro de 2022)</t>
  </si>
  <si>
    <t xml:space="preserve">Título do projeto: </t>
  </si>
  <si>
    <t>Item</t>
  </si>
  <si>
    <t>SELECIONAR Qualis CAPES /Conferência para computação</t>
  </si>
  <si>
    <t xml:space="preserve">Escore </t>
  </si>
  <si>
    <t>Pontuação</t>
  </si>
  <si>
    <t>Título de até 5 artigos. No caso da Ciência da Computação, até 5 trabalhos completos publicados em Conferências.</t>
  </si>
  <si>
    <t>Título do periódico científico indexado como apresentado na lista Qualis da CAPES</t>
  </si>
  <si>
    <t>ISSN da Revista como apresentado na lista Qualis da CAPES</t>
  </si>
  <si>
    <t>Endereço Eletrônico ou DOI do artigo/conferência</t>
  </si>
  <si>
    <t>Título de até 5 trabalhos publicados em anais de evento.</t>
  </si>
  <si>
    <t>Nome do evento</t>
  </si>
  <si>
    <t xml:space="preserve">ISBN ou ISSN do evento </t>
  </si>
  <si>
    <t>Endereço Eletrônico do trabalho ou link do certificado no drive (Google Drive ou One Drive)</t>
  </si>
  <si>
    <t>Abrangência do evento</t>
  </si>
  <si>
    <t>Título de até 5 livros publicados com ISBN Autor/Co-autor.</t>
  </si>
  <si>
    <t>Editora e seu endereço</t>
  </si>
  <si>
    <t xml:space="preserve">ISBN do Livro </t>
  </si>
  <si>
    <t>Endereço Eletrônico ou DOI</t>
  </si>
  <si>
    <t>Abrangência do livro</t>
  </si>
  <si>
    <t>Título de até 5 capítulos de livros publicados em livros com ISBN.</t>
  </si>
  <si>
    <t xml:space="preserve">ISBN do Capítulo de Livro </t>
  </si>
  <si>
    <t>Capa livro + capitulo publicado disponibilizado por link no drive (Google Drive ou One Drive)</t>
  </si>
  <si>
    <t>Abrangência do capítulo</t>
  </si>
  <si>
    <t>TOTAL:</t>
  </si>
  <si>
    <t>Qualis CAPES</t>
  </si>
  <si>
    <t>Pontuação2</t>
  </si>
  <si>
    <t>Pontuação3</t>
  </si>
  <si>
    <t>QUALIS A1</t>
  </si>
  <si>
    <t>Internacional</t>
  </si>
  <si>
    <t>QUALIS A2</t>
  </si>
  <si>
    <t>Nacional</t>
  </si>
  <si>
    <t>QUALIS A3</t>
  </si>
  <si>
    <t>Conferência A1</t>
  </si>
  <si>
    <t>QUALIS A4</t>
  </si>
  <si>
    <t>Conferência A2</t>
  </si>
  <si>
    <t>QUALIS B1</t>
  </si>
  <si>
    <t>Conferência A3</t>
  </si>
  <si>
    <t>QUALIS B2</t>
  </si>
  <si>
    <t>Conferência A4</t>
  </si>
  <si>
    <t>QUALIS B3</t>
  </si>
  <si>
    <t>Conferência B1</t>
  </si>
  <si>
    <t>QUALIS B4</t>
  </si>
  <si>
    <t>Conferência B2, B3 e B4</t>
  </si>
  <si>
    <t>QUALIS C</t>
  </si>
  <si>
    <t xml:space="preserve">Discriminação (Escore por item) x (Quantidade) = Pontuação </t>
  </si>
  <si>
    <r>
      <rPr>
        <b/>
        <sz val="9"/>
        <color rgb="FF000000"/>
        <rFont val="Arial"/>
        <family val="2"/>
      </rPr>
      <t>OBS.</t>
    </r>
    <r>
      <rPr>
        <sz val="9"/>
        <color rgb="FF000000"/>
        <rFont val="Arial"/>
        <family val="2"/>
      </rPr>
      <t xml:space="preserve"> Ao finalizar o preenchimento da planilha gerar o PDF para submissão no SIGFAPEPI. A contagem da pontuação segue o que está definido no item 16.1 do edital.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</si>
</sst>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"/>
  </numFmts>
  <fonts count="1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11"/>
      <color rgb="FF000000"/>
      <name val="Aptos Narrow"/>
      <family val="2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8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5" fillId="7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164" fontId="6" fillId="6" borderId="3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3" fillId="9" borderId="10" xfId="0" applyFont="1" applyFill="1" applyBorder="1" applyAlignment="1" applyProtection="1">
      <alignment wrapText="1"/>
      <protection locked="0"/>
    </xf>
    <xf numFmtId="0" fontId="13" fillId="9" borderId="2" xfId="0" applyFont="1" applyFill="1" applyBorder="1" applyAlignment="1" applyProtection="1">
      <alignment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164" fontId="6" fillId="9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3" fillId="9" borderId="13" xfId="0" applyFont="1" applyFill="1" applyBorder="1" applyAlignment="1" applyProtection="1">
      <alignment wrapText="1"/>
      <protection locked="0"/>
    </xf>
    <xf numFmtId="0" fontId="13" fillId="6" borderId="13" xfId="0" applyFont="1" applyFill="1" applyBorder="1" applyAlignment="1" applyProtection="1">
      <alignment wrapText="1"/>
      <protection locked="0"/>
    </xf>
    <xf numFmtId="0" fontId="13" fillId="6" borderId="2" xfId="0" applyFont="1" applyFill="1" applyBorder="1" applyAlignment="1" applyProtection="1">
      <alignment wrapText="1"/>
      <protection locked="0"/>
    </xf>
    <xf numFmtId="0" fontId="13" fillId="6" borderId="12" xfId="0" applyFont="1" applyFill="1" applyBorder="1" applyAlignment="1" applyProtection="1">
      <alignment wrapText="1"/>
      <protection locked="0"/>
    </xf>
    <xf numFmtId="0" fontId="13" fillId="9" borderId="3" xfId="0" applyFont="1" applyFill="1" applyBorder="1" applyAlignment="1" applyProtection="1">
      <alignment wrapText="1"/>
      <protection locked="0"/>
    </xf>
    <xf numFmtId="0" fontId="13" fillId="6" borderId="3" xfId="0" applyFont="1" applyFill="1" applyBorder="1" applyAlignment="1" applyProtection="1">
      <alignment wrapText="1"/>
      <protection locked="0"/>
    </xf>
    <xf numFmtId="0" fontId="13" fillId="6" borderId="15" xfId="0" applyFont="1" applyFill="1" applyBorder="1" applyAlignment="1" applyProtection="1">
      <alignment wrapText="1"/>
      <protection locked="0"/>
    </xf>
    <xf numFmtId="0" fontId="13" fillId="9" borderId="14" xfId="0" applyFont="1" applyFill="1" applyBorder="1" applyAlignment="1" applyProtection="1">
      <alignment wrapText="1"/>
      <protection locked="0"/>
    </xf>
    <xf numFmtId="0" fontId="13" fillId="9" borderId="12" xfId="0" applyFont="1" applyFill="1" applyBorder="1" applyAlignment="1" applyProtection="1">
      <alignment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22" xfId="0" applyFont="1" applyFill="1" applyBorder="1" applyAlignment="1" applyProtection="1">
      <alignment horizontal="center" wrapText="1"/>
      <protection locked="0"/>
    </xf>
    <xf numFmtId="0" fontId="13" fillId="9" borderId="7" xfId="0" applyFont="1" applyFill="1" applyBorder="1" applyAlignment="1" applyProtection="1">
      <alignment horizontal="center" wrapText="1"/>
      <protection locked="0"/>
    </xf>
    <xf numFmtId="0" fontId="13" fillId="9" borderId="4" xfId="0" applyFont="1" applyFill="1" applyBorder="1" applyAlignment="1" applyProtection="1">
      <alignment horizontal="center" wrapText="1"/>
      <protection locked="0"/>
    </xf>
    <xf numFmtId="0" fontId="13" fillId="9" borderId="22" xfId="0" applyFont="1" applyFill="1" applyBorder="1" applyAlignment="1" applyProtection="1">
      <alignment horizontal="center" wrapText="1"/>
      <protection locked="0"/>
    </xf>
    <xf numFmtId="0" fontId="5" fillId="7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5" fillId="7" borderId="13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 applyProtection="1">
      <alignment horizontal="center" wrapText="1"/>
      <protection locked="0"/>
    </xf>
    <xf numFmtId="0" fontId="13" fillId="9" borderId="23" xfId="0" applyFont="1" applyFill="1" applyBorder="1" applyAlignment="1" applyProtection="1">
      <alignment horizontal="center" wrapText="1"/>
      <protection locked="0"/>
    </xf>
    <xf numFmtId="0" fontId="13" fillId="9" borderId="25" xfId="0" applyFont="1" applyFill="1" applyBorder="1" applyAlignment="1" applyProtection="1">
      <alignment horizontal="center" wrapText="1"/>
      <protection locked="0"/>
    </xf>
    <xf numFmtId="0" fontId="14" fillId="6" borderId="15" xfId="0" applyFont="1" applyFill="1" applyBorder="1" applyAlignment="1" applyProtection="1">
      <alignment horizontal="center" vertical="center" wrapText="1"/>
      <protection locked="0"/>
    </xf>
    <xf numFmtId="0" fontId="13" fillId="6" borderId="15" xfId="0" applyFont="1" applyFill="1" applyBorder="1" applyAlignment="1" applyProtection="1">
      <alignment wrapText="1"/>
      <protection locked="0"/>
    </xf>
    <xf numFmtId="0" fontId="13" fillId="9" borderId="17" xfId="0" applyFont="1" applyFill="1" applyBorder="1" applyAlignment="1" applyProtection="1">
      <alignment horizontal="center" wrapText="1"/>
      <protection locked="0"/>
    </xf>
    <xf numFmtId="0" fontId="13" fillId="9" borderId="21" xfId="0" applyFont="1" applyFill="1" applyBorder="1" applyAlignment="1" applyProtection="1">
      <alignment horizontal="center" wrapText="1"/>
      <protection locked="0"/>
    </xf>
    <xf numFmtId="0" fontId="13" fillId="9" borderId="18" xfId="0" applyFont="1" applyFill="1" applyBorder="1" applyAlignment="1" applyProtection="1">
      <alignment horizontal="center" wrapText="1"/>
      <protection locked="0"/>
    </xf>
    <xf numFmtId="0" fontId="13" fillId="6" borderId="3" xfId="0" applyFont="1" applyFill="1" applyBorder="1" applyAlignment="1" applyProtection="1">
      <alignment horizontal="center" wrapText="1"/>
      <protection locked="0"/>
    </xf>
    <xf numFmtId="0" fontId="13" fillId="9" borderId="3" xfId="0" applyFont="1" applyFill="1" applyBorder="1" applyAlignment="1" applyProtection="1">
      <alignment horizontal="center" wrapText="1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5" fillId="0" borderId="9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0" borderId="6" xfId="0" applyFont="1" applyBorder="1"/>
    <xf numFmtId="164" fontId="5" fillId="2" borderId="5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13" fillId="9" borderId="13" xfId="0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164" fontId="11" fillId="0" borderId="13" xfId="0" applyNumberFormat="1" applyFont="1" applyBorder="1" applyAlignment="1">
      <alignment horizontal="center" vertical="center"/>
    </xf>
    <xf numFmtId="0" fontId="12" fillId="0" borderId="13" xfId="0" applyFont="1" applyBorder="1"/>
    <xf numFmtId="0" fontId="13" fillId="6" borderId="13" xfId="0" applyFont="1" applyFill="1" applyBorder="1" applyAlignment="1" applyProtection="1">
      <alignment horizontal="center" wrapText="1"/>
      <protection locked="0"/>
    </xf>
    <xf numFmtId="0" fontId="13" fillId="9" borderId="26" xfId="0" applyFont="1" applyFill="1" applyBorder="1" applyAlignment="1" applyProtection="1">
      <alignment horizontal="center" wrapText="1"/>
      <protection locked="0"/>
    </xf>
    <xf numFmtId="0" fontId="13" fillId="9" borderId="1" xfId="0" applyFont="1" applyFill="1" applyBorder="1" applyAlignment="1" applyProtection="1">
      <alignment horizontal="center" wrapText="1"/>
      <protection locked="0"/>
    </xf>
    <xf numFmtId="0" fontId="13" fillId="9" borderId="10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/>
    <xf numFmtId="0" fontId="5" fillId="2" borderId="13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12" fillId="0" borderId="8" xfId="0" applyFont="1" applyBorder="1"/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13" fillId="6" borderId="9" xfId="0" applyFont="1" applyFill="1" applyBorder="1" applyAlignment="1" applyProtection="1">
      <alignment wrapText="1"/>
      <protection locked="0"/>
    </xf>
    <xf numFmtId="0" fontId="13" fillId="6" borderId="12" xfId="0" applyFont="1" applyFill="1" applyBorder="1" applyAlignment="1" applyProtection="1">
      <alignment wrapText="1"/>
      <protection locked="0"/>
    </xf>
    <xf numFmtId="0" fontId="18" fillId="6" borderId="1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/>
    </xf>
    <xf numFmtId="0" fontId="18" fillId="8" borderId="7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4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Critérios para pontuação-style" pivot="0" count="3" xr9:uid="{00000000-0011-0000-FFFF-FFFF00000000}">
      <tableStyleElement type="headerRow" dxfId="13"/>
      <tableStyleElement type="firstRowStripe" dxfId="12"/>
      <tableStyleElement type="secondRowStripe" dxfId="11"/>
    </tableStyle>
    <tableStyle name="Critérios para pontuação-style 2" pivot="0" count="3" xr9:uid="{00000000-0011-0000-FFFF-FFFF01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1416538</xdr:colOff>
      <xdr:row>0</xdr:row>
      <xdr:rowOff>0</xdr:rowOff>
    </xdr:from>
    <xdr:to>
      <xdr:col>6</xdr:col>
      <xdr:colOff>1836615</xdr:colOff>
      <xdr:row>0</xdr:row>
      <xdr:rowOff>489432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A44F88-7056-4F32-1A76-57F39C037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5384" y="0"/>
          <a:ext cx="420077" cy="4894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16">
  <tableColumns count="2">
    <tableColumn id="1" xr3:uid="{00000000-0010-0000-0000-000001000000}" name="Qualis CAPES"/>
    <tableColumn id="2" xr3:uid="{8F19BA42-3012-4AA6-8E37-7663240402D6}" name="Pontuação" dataDxfId="7"/>
  </tableColumns>
  <tableStyleInfo name="Critérios para pontuaçã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1:H3">
  <tableColumns count="6">
    <tableColumn id="1" xr3:uid="{00000000-0010-0000-0100-000001000000}" name="Abrangência do evento"/>
    <tableColumn id="4" xr3:uid="{DD530EDC-0E20-4799-8645-A65309F50696}" name="Pontuação" dataDxfId="6"/>
    <tableColumn id="2" xr3:uid="{00000000-0010-0000-0100-000002000000}" name="Abrangência do livro"/>
    <tableColumn id="5" xr3:uid="{5D612BF2-7442-4958-8D11-B19766D4AED5}" name="Pontuação2" dataDxfId="5"/>
    <tableColumn id="3" xr3:uid="{00000000-0010-0000-0100-000003000000}" name="Abrangência do capítulo"/>
    <tableColumn id="6" xr3:uid="{3E0F23AF-36C5-41AA-AA29-5D4D8F4C214D}" name="Pontuação3"/>
  </tableColumns>
  <tableStyleInfo name="Critérios para pontuação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9"/>
  <sheetViews>
    <sheetView tabSelected="1" view="pageLayout" topLeftCell="A17" zoomScale="82" zoomScaleNormal="115" zoomScalePageLayoutView="82" workbookViewId="0">
      <selection activeCell="I26" sqref="I26"/>
    </sheetView>
  </sheetViews>
  <sheetFormatPr defaultColWidth="14.42578125" defaultRowHeight="15" customHeight="1" x14ac:dyDescent="0.25"/>
  <cols>
    <col min="1" max="1" width="4.28515625" customWidth="1"/>
    <col min="2" max="5" width="6" customWidth="1"/>
    <col min="6" max="6" width="28.7109375" customWidth="1"/>
    <col min="7" max="7" width="29.140625" customWidth="1"/>
    <col min="8" max="8" width="16.140625" customWidth="1"/>
    <col min="9" max="9" width="21.7109375" customWidth="1"/>
    <col min="10" max="10" width="16.7109375" customWidth="1"/>
    <col min="11" max="11" width="7.85546875" customWidth="1"/>
    <col min="12" max="12" width="8.7109375" customWidth="1"/>
  </cols>
  <sheetData>
    <row r="1" spans="1:12" ht="39.6" customHeight="1" x14ac:dyDescent="0.25"/>
    <row r="2" spans="1:12" ht="25.15" customHeight="1" x14ac:dyDescent="0.2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6.75" customHeight="1" x14ac:dyDescent="0.25">
      <c r="A3" s="63" t="s">
        <v>1</v>
      </c>
      <c r="B3" s="64"/>
      <c r="C3" s="65"/>
      <c r="D3" s="66"/>
      <c r="E3" s="66"/>
      <c r="F3" s="66"/>
      <c r="G3" s="66"/>
      <c r="H3" s="66"/>
      <c r="I3" s="66"/>
      <c r="J3" s="67"/>
      <c r="K3" s="67"/>
      <c r="L3" s="68"/>
    </row>
    <row r="4" spans="1:12" ht="16.899999999999999" customHeight="1" x14ac:dyDescent="0.25">
      <c r="A4" s="25" t="s">
        <v>2</v>
      </c>
      <c r="B4" s="88" t="s">
        <v>45</v>
      </c>
      <c r="C4" s="88"/>
      <c r="D4" s="88"/>
      <c r="E4" s="88"/>
      <c r="F4" s="88"/>
      <c r="G4" s="88"/>
      <c r="H4" s="88"/>
      <c r="I4" s="88"/>
      <c r="J4" s="69" t="s">
        <v>3</v>
      </c>
      <c r="K4" s="71" t="s">
        <v>4</v>
      </c>
      <c r="L4" s="71" t="s">
        <v>5</v>
      </c>
    </row>
    <row r="5" spans="1:12" ht="49.9" customHeight="1" x14ac:dyDescent="0.25">
      <c r="A5" s="48">
        <v>1</v>
      </c>
      <c r="B5" s="74" t="s">
        <v>6</v>
      </c>
      <c r="C5" s="75"/>
      <c r="D5" s="75"/>
      <c r="E5" s="75"/>
      <c r="F5" s="75"/>
      <c r="G5" s="5" t="s">
        <v>7</v>
      </c>
      <c r="H5" s="5" t="s">
        <v>8</v>
      </c>
      <c r="I5" s="6" t="s">
        <v>9</v>
      </c>
      <c r="J5" s="70"/>
      <c r="K5" s="70"/>
      <c r="L5" s="72"/>
    </row>
    <row r="6" spans="1:12" ht="75" customHeight="1" x14ac:dyDescent="0.25">
      <c r="A6" s="49"/>
      <c r="B6" s="73"/>
      <c r="C6" s="73"/>
      <c r="D6" s="73"/>
      <c r="E6" s="73"/>
      <c r="F6" s="73"/>
      <c r="G6" s="32"/>
      <c r="H6" s="32"/>
      <c r="I6" s="28"/>
      <c r="J6" s="8"/>
      <c r="K6" s="30" t="str">
        <f>IF(J6="","",VLOOKUP(Pontuação!J6,Table_1[#All],2,FALSE))</f>
        <v/>
      </c>
      <c r="L6" s="76">
        <f>SUM(K6:K10)</f>
        <v>0</v>
      </c>
    </row>
    <row r="7" spans="1:12" ht="75" customHeight="1" x14ac:dyDescent="0.25">
      <c r="A7" s="49"/>
      <c r="B7" s="78"/>
      <c r="C7" s="78"/>
      <c r="D7" s="78"/>
      <c r="E7" s="78"/>
      <c r="F7" s="78"/>
      <c r="G7" s="33"/>
      <c r="H7" s="33"/>
      <c r="I7" s="34"/>
      <c r="J7" s="9"/>
      <c r="K7" s="30" t="str">
        <f>IF(J7="","",VLOOKUP(Pontuação!J7,Table_1[#All],2,FALSE))</f>
        <v/>
      </c>
      <c r="L7" s="76"/>
    </row>
    <row r="8" spans="1:12" ht="69.599999999999994" customHeight="1" x14ac:dyDescent="0.25">
      <c r="A8" s="72"/>
      <c r="B8" s="79"/>
      <c r="C8" s="80"/>
      <c r="D8" s="80"/>
      <c r="E8" s="80"/>
      <c r="F8" s="81"/>
      <c r="G8" s="27"/>
      <c r="H8" s="27"/>
      <c r="I8" s="28"/>
      <c r="J8" s="10"/>
      <c r="K8" s="30" t="str">
        <f>IF(J8="","",VLOOKUP(Pontuação!J8,Table_1[#All],2,FALSE))</f>
        <v/>
      </c>
      <c r="L8" s="76"/>
    </row>
    <row r="9" spans="1:12" ht="72" customHeight="1" x14ac:dyDescent="0.25">
      <c r="A9" s="72"/>
      <c r="B9" s="92"/>
      <c r="C9" s="93"/>
      <c r="D9" s="93"/>
      <c r="E9" s="93"/>
      <c r="F9" s="94"/>
      <c r="G9" s="35"/>
      <c r="H9" s="35"/>
      <c r="I9" s="35"/>
      <c r="J9" s="9"/>
      <c r="K9" s="30" t="str">
        <f>IF(J9="","",VLOOKUP(Pontuação!J9,Table_1[#All],2,FALSE))</f>
        <v/>
      </c>
      <c r="L9" s="77"/>
    </row>
    <row r="10" spans="1:12" ht="72" customHeight="1" x14ac:dyDescent="0.25">
      <c r="A10" s="49"/>
      <c r="B10" s="73"/>
      <c r="C10" s="73"/>
      <c r="D10" s="73"/>
      <c r="E10" s="73"/>
      <c r="F10" s="73"/>
      <c r="G10" s="32"/>
      <c r="H10" s="32"/>
      <c r="I10" s="32"/>
      <c r="J10" s="29"/>
      <c r="K10" s="30" t="str">
        <f>IF(J10="","",VLOOKUP(Pontuação!J10,Table_1[#All],2,FALSE))</f>
        <v/>
      </c>
      <c r="L10" s="77"/>
    </row>
    <row r="11" spans="1:12" ht="60" customHeight="1" x14ac:dyDescent="0.25">
      <c r="A11" s="48">
        <v>2</v>
      </c>
      <c r="B11" s="50" t="s">
        <v>10</v>
      </c>
      <c r="C11" s="50"/>
      <c r="D11" s="50"/>
      <c r="E11" s="50"/>
      <c r="F11" s="50"/>
      <c r="G11" s="7" t="s">
        <v>11</v>
      </c>
      <c r="H11" s="5" t="s">
        <v>12</v>
      </c>
      <c r="I11" s="5" t="s">
        <v>13</v>
      </c>
      <c r="J11" s="16" t="s">
        <v>14</v>
      </c>
      <c r="K11" s="17" t="s">
        <v>4</v>
      </c>
      <c r="L11" s="31" t="s">
        <v>5</v>
      </c>
    </row>
    <row r="12" spans="1:12" ht="94.9" customHeight="1" x14ac:dyDescent="0.25">
      <c r="A12" s="72"/>
      <c r="B12" s="56"/>
      <c r="C12" s="57"/>
      <c r="D12" s="57"/>
      <c r="E12" s="57"/>
      <c r="F12" s="57"/>
      <c r="G12" s="32"/>
      <c r="H12" s="32"/>
      <c r="I12" s="28"/>
      <c r="J12" s="11"/>
      <c r="K12" s="26" t="str">
        <f>IF(J12="","",VLOOKUP(J12,Table_2[[#All],[Abrangência do evento]:[Pontuação]],2,FALSE))</f>
        <v/>
      </c>
      <c r="L12" s="90">
        <f>SUM(K12:K16)</f>
        <v>0</v>
      </c>
    </row>
    <row r="13" spans="1:12" ht="94.9" customHeight="1" x14ac:dyDescent="0.25">
      <c r="A13" s="72"/>
      <c r="B13" s="41"/>
      <c r="C13" s="42"/>
      <c r="D13" s="42"/>
      <c r="E13" s="42"/>
      <c r="F13" s="43"/>
      <c r="G13" s="33"/>
      <c r="H13" s="33"/>
      <c r="I13" s="34"/>
      <c r="J13" s="11"/>
      <c r="K13" s="26" t="str">
        <f>IF(J13="","",VLOOKUP(J13,Table_2[[#All],[Abrangência do evento]:[Pontuação]],2,FALSE))</f>
        <v/>
      </c>
      <c r="L13" s="89"/>
    </row>
    <row r="14" spans="1:12" ht="94.9" customHeight="1" x14ac:dyDescent="0.25">
      <c r="A14" s="72"/>
      <c r="B14" s="44"/>
      <c r="C14" s="45"/>
      <c r="D14" s="45"/>
      <c r="E14" s="45"/>
      <c r="F14" s="46"/>
      <c r="G14" s="32"/>
      <c r="H14" s="32"/>
      <c r="I14" s="28"/>
      <c r="J14" s="11"/>
      <c r="K14" s="26" t="str">
        <f>IF(J14="","",VLOOKUP(J14,Table_2[[#All],[Abrangência do evento]:[Pontuação]],2,FALSE))</f>
        <v/>
      </c>
      <c r="L14" s="89"/>
    </row>
    <row r="15" spans="1:12" ht="94.9" customHeight="1" x14ac:dyDescent="0.25">
      <c r="A15" s="72"/>
      <c r="B15" s="97"/>
      <c r="C15" s="98"/>
      <c r="D15" s="98"/>
      <c r="E15" s="98"/>
      <c r="F15" s="98"/>
      <c r="G15" s="33"/>
      <c r="H15" s="33"/>
      <c r="I15" s="34"/>
      <c r="J15" s="12"/>
      <c r="K15" s="26" t="str">
        <f>IF(J15="","",VLOOKUP(J15,Table_2[[#All],[Abrangência do evento]:[Pontuação]],2,FALSE))</f>
        <v/>
      </c>
      <c r="L15" s="96"/>
    </row>
    <row r="16" spans="1:12" ht="94.9" customHeight="1" x14ac:dyDescent="0.25">
      <c r="A16" s="72"/>
      <c r="B16" s="56"/>
      <c r="C16" s="57"/>
      <c r="D16" s="57"/>
      <c r="E16" s="57"/>
      <c r="F16" s="57"/>
      <c r="G16" s="32"/>
      <c r="H16" s="32"/>
      <c r="I16" s="28"/>
      <c r="J16" s="11"/>
      <c r="K16" s="26" t="str">
        <f>IF(J16="","",VLOOKUP(J16,Table_2[[#All],[Abrangência do evento]:[Pontuação]],2,FALSE))</f>
        <v/>
      </c>
      <c r="L16" s="96"/>
    </row>
    <row r="17" spans="1:12" ht="34.5" customHeight="1" x14ac:dyDescent="0.25">
      <c r="A17" s="48">
        <v>3</v>
      </c>
      <c r="B17" s="47" t="s">
        <v>15</v>
      </c>
      <c r="C17" s="47"/>
      <c r="D17" s="47"/>
      <c r="E17" s="47"/>
      <c r="F17" s="47"/>
      <c r="G17" s="18" t="s">
        <v>16</v>
      </c>
      <c r="H17" s="18" t="s">
        <v>17</v>
      </c>
      <c r="I17" s="18" t="s">
        <v>18</v>
      </c>
      <c r="J17" s="19" t="s">
        <v>19</v>
      </c>
      <c r="K17" s="20" t="s">
        <v>4</v>
      </c>
      <c r="L17" s="21" t="s">
        <v>5</v>
      </c>
    </row>
    <row r="18" spans="1:12" ht="92.45" customHeight="1" x14ac:dyDescent="0.25">
      <c r="A18" s="49"/>
      <c r="B18" s="60"/>
      <c r="C18" s="60"/>
      <c r="D18" s="60"/>
      <c r="E18" s="60"/>
      <c r="F18" s="60"/>
      <c r="G18" s="36"/>
      <c r="H18" s="36"/>
      <c r="I18" s="36"/>
      <c r="J18" s="13"/>
      <c r="K18" s="15" t="str">
        <f>IF(J18="","",VLOOKUP(J18,Table_2[[#All],[Abrangência do livro]:[Pontuação2]],2,FALSE))</f>
        <v/>
      </c>
      <c r="L18" s="89">
        <f>SUM(K18:K22)</f>
        <v>0</v>
      </c>
    </row>
    <row r="19" spans="1:12" ht="92.45" customHeight="1" x14ac:dyDescent="0.25">
      <c r="A19" s="49"/>
      <c r="B19" s="59"/>
      <c r="C19" s="59"/>
      <c r="D19" s="59"/>
      <c r="E19" s="59"/>
      <c r="F19" s="59"/>
      <c r="G19" s="37"/>
      <c r="H19" s="37"/>
      <c r="I19" s="37"/>
      <c r="J19" s="13"/>
      <c r="K19" s="15" t="str">
        <f>IF(J19="","",VLOOKUP(J19,Table_2[[#All],[Abrangência do livro]:[Pontuação2]],2,FALSE))</f>
        <v/>
      </c>
      <c r="L19" s="89"/>
    </row>
    <row r="20" spans="1:12" ht="92.45" customHeight="1" x14ac:dyDescent="0.25">
      <c r="A20" s="49"/>
      <c r="B20" s="60"/>
      <c r="C20" s="60"/>
      <c r="D20" s="60"/>
      <c r="E20" s="60"/>
      <c r="F20" s="60"/>
      <c r="G20" s="36"/>
      <c r="H20" s="36"/>
      <c r="I20" s="36"/>
      <c r="J20" s="13"/>
      <c r="K20" s="15" t="str">
        <f>IF(J20="","",VLOOKUP(J20,Table_2[[#All],[Abrangência do livro]:[Pontuação2]],2,FALSE))</f>
        <v/>
      </c>
      <c r="L20" s="89"/>
    </row>
    <row r="21" spans="1:12" ht="92.45" customHeight="1" x14ac:dyDescent="0.25">
      <c r="A21" s="49"/>
      <c r="B21" s="95"/>
      <c r="C21" s="55"/>
      <c r="D21" s="55"/>
      <c r="E21" s="55"/>
      <c r="F21" s="55"/>
      <c r="G21" s="38"/>
      <c r="H21" s="38"/>
      <c r="I21" s="38"/>
      <c r="J21" s="14"/>
      <c r="K21" s="15" t="str">
        <f>IF(J21="","",VLOOKUP(J21,Table_2[[#All],[Abrangência do livro]:[Pontuação2]],2,FALSE))</f>
        <v/>
      </c>
      <c r="L21" s="72"/>
    </row>
    <row r="22" spans="1:12" ht="92.45" customHeight="1" x14ac:dyDescent="0.25">
      <c r="A22" s="49"/>
      <c r="B22" s="73"/>
      <c r="C22" s="73"/>
      <c r="D22" s="73"/>
      <c r="E22" s="73"/>
      <c r="F22" s="73"/>
      <c r="G22" s="32"/>
      <c r="H22" s="32"/>
      <c r="I22" s="28"/>
      <c r="J22" s="13"/>
      <c r="K22" s="15" t="str">
        <f>IF(J22="","",VLOOKUP(J22,Table_2[[#All],[Abrangência do livro]:[Pontuação2]],2,FALSE))</f>
        <v/>
      </c>
      <c r="L22" s="72"/>
    </row>
    <row r="23" spans="1:12" ht="48" customHeight="1" x14ac:dyDescent="0.25">
      <c r="A23" s="48">
        <v>4</v>
      </c>
      <c r="B23" s="50" t="s">
        <v>20</v>
      </c>
      <c r="C23" s="50"/>
      <c r="D23" s="50"/>
      <c r="E23" s="50"/>
      <c r="F23" s="50"/>
      <c r="G23" s="5" t="s">
        <v>16</v>
      </c>
      <c r="H23" s="5" t="s">
        <v>21</v>
      </c>
      <c r="I23" s="22" t="s">
        <v>22</v>
      </c>
      <c r="J23" s="20" t="s">
        <v>23</v>
      </c>
      <c r="K23" s="23" t="s">
        <v>4</v>
      </c>
      <c r="L23" s="17" t="s">
        <v>5</v>
      </c>
    </row>
    <row r="24" spans="1:12" ht="73.900000000000006" customHeight="1" x14ac:dyDescent="0.25">
      <c r="A24" s="49"/>
      <c r="B24" s="51"/>
      <c r="C24" s="52"/>
      <c r="D24" s="52"/>
      <c r="E24" s="52"/>
      <c r="F24" s="53"/>
      <c r="G24" s="39"/>
      <c r="H24" s="39"/>
      <c r="I24" s="40"/>
      <c r="J24" s="13"/>
      <c r="K24" s="15" t="str">
        <f>IF(J24="","",VLOOKUP(Pontuação!J24,Table_2[[#All],[Abrangência do capítulo]:[Pontuação3]],2,FALSE))</f>
        <v/>
      </c>
      <c r="L24" s="90">
        <f>SUM(K24:K28)</f>
        <v>0</v>
      </c>
    </row>
    <row r="25" spans="1:12" ht="73.900000000000006" customHeight="1" x14ac:dyDescent="0.25">
      <c r="A25" s="49"/>
      <c r="B25" s="59"/>
      <c r="C25" s="59"/>
      <c r="D25" s="59"/>
      <c r="E25" s="59"/>
      <c r="F25" s="59"/>
      <c r="G25" s="37"/>
      <c r="H25" s="37"/>
      <c r="I25" s="37"/>
      <c r="J25" s="13"/>
      <c r="K25" s="15" t="str">
        <f>IF(J25="","",VLOOKUP(Pontuação!J25,Table_2[[#All],[Abrangência do capítulo]:[Pontuação3]],2,FALSE))</f>
        <v/>
      </c>
      <c r="L25" s="89"/>
    </row>
    <row r="26" spans="1:12" ht="73.900000000000006" customHeight="1" x14ac:dyDescent="0.25">
      <c r="A26" s="49"/>
      <c r="B26" s="60"/>
      <c r="C26" s="60"/>
      <c r="D26" s="60"/>
      <c r="E26" s="60"/>
      <c r="F26" s="60"/>
      <c r="G26" s="36"/>
      <c r="H26" s="36"/>
      <c r="I26" s="36"/>
      <c r="J26" s="13"/>
      <c r="K26" s="15" t="str">
        <f>IF(J26="","",VLOOKUP(Pontuação!J26,Table_2[[#All],[Abrangência do capítulo]:[Pontuação3]],2,FALSE))</f>
        <v/>
      </c>
      <c r="L26" s="89"/>
    </row>
    <row r="27" spans="1:12" ht="73.900000000000006" customHeight="1" x14ac:dyDescent="0.25">
      <c r="A27" s="49"/>
      <c r="B27" s="54"/>
      <c r="C27" s="55"/>
      <c r="D27" s="55"/>
      <c r="E27" s="55"/>
      <c r="F27" s="55"/>
      <c r="G27" s="38"/>
      <c r="H27" s="38"/>
      <c r="I27" s="38"/>
      <c r="J27" s="14"/>
      <c r="K27" s="15" t="str">
        <f>IF(J27="","",VLOOKUP(Pontuação!J27,Table_2[[#All],[Abrangência do capítulo]:[Pontuação3]],2,FALSE))</f>
        <v/>
      </c>
      <c r="L27" s="91"/>
    </row>
    <row r="28" spans="1:12" ht="73.900000000000006" customHeight="1" x14ac:dyDescent="0.25">
      <c r="A28" s="49"/>
      <c r="B28" s="56"/>
      <c r="C28" s="57"/>
      <c r="D28" s="57"/>
      <c r="E28" s="57"/>
      <c r="F28" s="58"/>
      <c r="G28" s="27"/>
      <c r="H28" s="27"/>
      <c r="I28" s="28"/>
      <c r="J28" s="13"/>
      <c r="K28" s="15" t="str">
        <f>IF(J28="","",VLOOKUP(Pontuação!J28,Table_2[[#All],[Abrangência do capítulo]:[Pontuação3]],2,FALSE))</f>
        <v/>
      </c>
      <c r="L28" s="91"/>
    </row>
    <row r="29" spans="1:12" ht="15" customHeight="1" x14ac:dyDescent="0.25">
      <c r="A29" s="82" t="s">
        <v>24</v>
      </c>
      <c r="B29" s="83"/>
      <c r="C29" s="83"/>
      <c r="D29" s="83"/>
      <c r="E29" s="83"/>
      <c r="F29" s="83"/>
      <c r="G29" s="83"/>
      <c r="H29" s="83"/>
      <c r="I29" s="83"/>
      <c r="J29" s="84"/>
      <c r="K29" s="85"/>
      <c r="L29" s="24">
        <f>L6+L12+L18+L24</f>
        <v>0</v>
      </c>
    </row>
    <row r="30" spans="1:12" ht="13.5" customHeight="1" x14ac:dyDescent="0.25">
      <c r="A30" s="86" t="s">
        <v>46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</row>
    <row r="32" spans="1:12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</row>
    <row r="33" spans="1:12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</row>
    <row r="34" spans="1:12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</row>
    <row r="35" spans="1:12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</row>
    <row r="36" spans="1:12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</row>
    <row r="37" spans="1:12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</row>
    <row r="38" spans="1:12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</row>
    <row r="39" spans="1:12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</row>
    <row r="40" spans="1:12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</row>
    <row r="41" spans="1:12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</row>
    <row r="42" spans="1:12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</row>
    <row r="43" spans="1:12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</row>
    <row r="44" spans="1:12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</row>
    <row r="45" spans="1:12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</row>
    <row r="46" spans="1:12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</row>
    <row r="47" spans="1:12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</row>
    <row r="48" spans="1:12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</row>
    <row r="49" spans="1:12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</row>
    <row r="50" spans="1:12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</row>
    <row r="51" spans="1:12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</row>
    <row r="52" spans="1:12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</row>
    <row r="53" spans="1:12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</row>
    <row r="54" spans="1:12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</row>
    <row r="55" spans="1:12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</row>
    <row r="56" spans="1:12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</row>
    <row r="57" spans="1:12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</row>
    <row r="58" spans="1:12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</row>
    <row r="59" spans="1:12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</row>
    <row r="60" spans="1:12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</row>
    <row r="61" spans="1:12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</row>
    <row r="62" spans="1:12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</row>
    <row r="63" spans="1:12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</row>
    <row r="64" spans="1:12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</row>
    <row r="65" spans="1:12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</row>
    <row r="66" spans="1:12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</row>
    <row r="67" spans="1:12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</row>
    <row r="68" spans="1:12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</row>
    <row r="69" spans="1:12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</row>
    <row r="70" spans="1:12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</row>
    <row r="71" spans="1:12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</row>
    <row r="72" spans="1:12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</row>
    <row r="73" spans="1:12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</row>
    <row r="74" spans="1:12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</row>
    <row r="75" spans="1:12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</row>
    <row r="76" spans="1:12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</row>
    <row r="77" spans="1:12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</row>
    <row r="78" spans="1:12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</row>
    <row r="79" spans="1:12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</row>
    <row r="80" spans="1:12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</row>
    <row r="81" spans="1:12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</row>
    <row r="82" spans="1:12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</row>
    <row r="83" spans="1:12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</row>
    <row r="84" spans="1:12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</row>
    <row r="85" spans="1:12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</row>
    <row r="86" spans="1:12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</row>
    <row r="87" spans="1:12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</row>
    <row r="88" spans="1:12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</row>
    <row r="89" spans="1:12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</row>
    <row r="90" spans="1:12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</row>
    <row r="91" spans="1:12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</row>
    <row r="92" spans="1:12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</row>
    <row r="93" spans="1:12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</row>
    <row r="94" spans="1:12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</row>
    <row r="95" spans="1:12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</row>
    <row r="96" spans="1:12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</row>
    <row r="97" spans="1:12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</row>
    <row r="98" spans="1:12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</row>
    <row r="99" spans="1:12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</row>
    <row r="100" spans="1:12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</row>
    <row r="101" spans="1:12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</row>
    <row r="102" spans="1:12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</row>
    <row r="103" spans="1:12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</row>
    <row r="104" spans="1:12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</row>
    <row r="105" spans="1:12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</row>
    <row r="106" spans="1:12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</row>
    <row r="107" spans="1:12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</row>
    <row r="108" spans="1:12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</row>
    <row r="109" spans="1:12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</row>
    <row r="110" spans="1:12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</row>
    <row r="111" spans="1:12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</row>
    <row r="112" spans="1:12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</row>
    <row r="113" spans="1:12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</row>
    <row r="114" spans="1:12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</row>
    <row r="115" spans="1:12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</row>
    <row r="116" spans="1:12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</row>
    <row r="117" spans="1:12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</row>
    <row r="118" spans="1:12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</row>
    <row r="119" spans="1:12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</row>
    <row r="120" spans="1:12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</row>
    <row r="121" spans="1:12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</row>
    <row r="122" spans="1:12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</row>
    <row r="123" spans="1:12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</row>
    <row r="124" spans="1:12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</row>
    <row r="125" spans="1:12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</row>
    <row r="126" spans="1:12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</row>
    <row r="127" spans="1:12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</row>
    <row r="128" spans="1:12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</row>
    <row r="129" spans="1:12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</row>
    <row r="130" spans="1:12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</row>
    <row r="131" spans="1:12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</row>
    <row r="132" spans="1:12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</row>
    <row r="133" spans="1:12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</row>
    <row r="134" spans="1:12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</row>
    <row r="135" spans="1:12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</row>
    <row r="136" spans="1:12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</row>
    <row r="137" spans="1:12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</row>
    <row r="138" spans="1:12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</row>
    <row r="139" spans="1:12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</row>
    <row r="140" spans="1:12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</row>
    <row r="141" spans="1:12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</row>
    <row r="142" spans="1:12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</row>
    <row r="143" spans="1:12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</row>
    <row r="144" spans="1:12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</row>
    <row r="145" spans="1:12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</row>
    <row r="146" spans="1:12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</row>
    <row r="147" spans="1:12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</row>
    <row r="148" spans="1:12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</row>
    <row r="149" spans="1:12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</row>
    <row r="150" spans="1:12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</row>
    <row r="151" spans="1:12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</row>
    <row r="152" spans="1:12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</row>
    <row r="153" spans="1:12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</row>
    <row r="154" spans="1:12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</row>
    <row r="155" spans="1:12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</row>
    <row r="156" spans="1:12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</row>
    <row r="157" spans="1:12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</row>
    <row r="158" spans="1:12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</row>
    <row r="159" spans="1:12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</row>
    <row r="160" spans="1:12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</row>
    <row r="161" spans="1:12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</row>
    <row r="162" spans="1:12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</row>
    <row r="163" spans="1:12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</row>
    <row r="164" spans="1:12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</row>
    <row r="165" spans="1:12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</row>
    <row r="166" spans="1:12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</row>
    <row r="167" spans="1:12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</row>
    <row r="168" spans="1:12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</row>
    <row r="169" spans="1:12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</row>
    <row r="170" spans="1:12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</row>
    <row r="171" spans="1:12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</row>
    <row r="172" spans="1:12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</row>
    <row r="173" spans="1:12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</row>
    <row r="174" spans="1:12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</row>
    <row r="175" spans="1:12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</row>
    <row r="176" spans="1:12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</row>
    <row r="177" spans="1:12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</row>
    <row r="178" spans="1:12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</row>
    <row r="179" spans="1:12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</row>
    <row r="180" spans="1:12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</row>
    <row r="181" spans="1:12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</row>
    <row r="182" spans="1:12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</row>
    <row r="183" spans="1:12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</row>
    <row r="184" spans="1:12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</row>
    <row r="185" spans="1:12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</row>
    <row r="186" spans="1:12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</row>
    <row r="187" spans="1:12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</row>
    <row r="188" spans="1:12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</row>
    <row r="189" spans="1:12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</row>
    <row r="190" spans="1:12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</row>
    <row r="191" spans="1:12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</row>
    <row r="192" spans="1:12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</row>
    <row r="193" spans="1:12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</row>
    <row r="194" spans="1:12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</row>
    <row r="195" spans="1:12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</row>
    <row r="196" spans="1:12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</row>
    <row r="197" spans="1:12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</row>
    <row r="198" spans="1:12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</row>
    <row r="199" spans="1:12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</row>
    <row r="200" spans="1:12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</row>
    <row r="201" spans="1:12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</row>
    <row r="202" spans="1:12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</row>
    <row r="203" spans="1:12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</row>
    <row r="204" spans="1:12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</row>
    <row r="205" spans="1:12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</row>
    <row r="206" spans="1:12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</row>
    <row r="207" spans="1:12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</row>
    <row r="208" spans="1:12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</row>
    <row r="209" spans="1:12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</row>
    <row r="210" spans="1:12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</row>
    <row r="211" spans="1:12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</row>
    <row r="212" spans="1:12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</row>
    <row r="213" spans="1:12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</row>
    <row r="214" spans="1:12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</row>
    <row r="215" spans="1:12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</row>
    <row r="216" spans="1:12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</row>
    <row r="217" spans="1:12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</row>
    <row r="218" spans="1:12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</row>
    <row r="219" spans="1:12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</row>
    <row r="220" spans="1:12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</row>
    <row r="221" spans="1:12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</row>
    <row r="222" spans="1:12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</row>
    <row r="223" spans="1:12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</row>
    <row r="224" spans="1:12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</row>
    <row r="225" spans="1:12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</row>
    <row r="226" spans="1:12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</row>
    <row r="227" spans="1:12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</row>
    <row r="228" spans="1:12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</row>
    <row r="229" spans="1:12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</row>
    <row r="230" spans="1:12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</row>
    <row r="231" spans="1:12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</row>
    <row r="232" spans="1:12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</row>
    <row r="233" spans="1:12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</row>
    <row r="234" spans="1:12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</row>
    <row r="235" spans="1:12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</row>
    <row r="236" spans="1:12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</row>
    <row r="237" spans="1:12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</row>
    <row r="238" spans="1:12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</row>
    <row r="239" spans="1:12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</row>
    <row r="240" spans="1:12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</row>
    <row r="241" spans="1:12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</row>
    <row r="242" spans="1:12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</row>
    <row r="243" spans="1:12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</row>
    <row r="244" spans="1:12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</row>
    <row r="245" spans="1:12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</row>
    <row r="246" spans="1:12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</row>
    <row r="247" spans="1:12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</row>
    <row r="248" spans="1:12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</row>
    <row r="249" spans="1:12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</row>
    <row r="250" spans="1:12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</row>
    <row r="251" spans="1:12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</row>
    <row r="252" spans="1:12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</row>
    <row r="253" spans="1:12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</row>
    <row r="254" spans="1:12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</row>
    <row r="255" spans="1:12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</row>
    <row r="256" spans="1:12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</row>
    <row r="257" spans="1:12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</row>
    <row r="258" spans="1:12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</row>
    <row r="259" spans="1:12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</row>
    <row r="260" spans="1:12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</row>
    <row r="261" spans="1:12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</row>
    <row r="262" spans="1:12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</row>
    <row r="263" spans="1:12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</row>
    <row r="264" spans="1:12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</row>
    <row r="265" spans="1:12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</row>
    <row r="266" spans="1:12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</row>
    <row r="267" spans="1:12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</row>
    <row r="268" spans="1:12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</row>
    <row r="269" spans="1:12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</row>
    <row r="270" spans="1:12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</row>
    <row r="271" spans="1:12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</row>
    <row r="272" spans="1:12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</row>
    <row r="273" spans="1:12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</row>
    <row r="274" spans="1:12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</row>
    <row r="275" spans="1:12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</row>
    <row r="276" spans="1:12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</row>
    <row r="277" spans="1:12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</row>
    <row r="278" spans="1:12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</row>
    <row r="279" spans="1:12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</row>
    <row r="280" spans="1:12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</row>
    <row r="281" spans="1:12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</row>
    <row r="282" spans="1:12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</row>
    <row r="283" spans="1:12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</row>
    <row r="284" spans="1:12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</row>
    <row r="285" spans="1:12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</row>
    <row r="286" spans="1:12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</row>
    <row r="287" spans="1:12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</row>
    <row r="288" spans="1:12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</row>
    <row r="289" spans="1:12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</row>
    <row r="290" spans="1:12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</row>
    <row r="291" spans="1:12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</row>
    <row r="292" spans="1:12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</row>
    <row r="293" spans="1:12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</row>
    <row r="294" spans="1:12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</row>
    <row r="295" spans="1:12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</row>
    <row r="296" spans="1:12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</row>
    <row r="297" spans="1:12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</row>
    <row r="298" spans="1:12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</row>
    <row r="299" spans="1:12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</row>
    <row r="300" spans="1:12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</row>
    <row r="301" spans="1:12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</row>
    <row r="302" spans="1:12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</row>
    <row r="303" spans="1:12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</row>
    <row r="304" spans="1:12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</row>
    <row r="305" spans="1:12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</row>
    <row r="306" spans="1:12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</row>
    <row r="307" spans="1:12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</row>
    <row r="308" spans="1:12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</row>
    <row r="309" spans="1:12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</row>
    <row r="310" spans="1:12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</row>
    <row r="311" spans="1:12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</row>
    <row r="312" spans="1:12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</row>
    <row r="313" spans="1:12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</row>
    <row r="314" spans="1:12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</row>
    <row r="315" spans="1:12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</row>
    <row r="316" spans="1:12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</row>
    <row r="317" spans="1:12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</row>
    <row r="318" spans="1:12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</row>
    <row r="319" spans="1:12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</row>
    <row r="320" spans="1:12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</row>
    <row r="321" spans="1:12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</row>
    <row r="322" spans="1:12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</row>
    <row r="323" spans="1:12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</row>
    <row r="324" spans="1:12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</row>
    <row r="325" spans="1:12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</row>
    <row r="326" spans="1:12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</row>
    <row r="327" spans="1:12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</row>
    <row r="328" spans="1:12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</row>
    <row r="329" spans="1:12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</row>
    <row r="330" spans="1:12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</row>
    <row r="331" spans="1:12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</row>
    <row r="332" spans="1:12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</row>
    <row r="333" spans="1:12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</row>
    <row r="334" spans="1:12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</row>
    <row r="335" spans="1:12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</row>
    <row r="336" spans="1:12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</row>
    <row r="337" spans="1:12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</row>
    <row r="338" spans="1:12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</row>
    <row r="339" spans="1:12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</row>
    <row r="340" spans="1:12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</row>
    <row r="341" spans="1:12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</row>
    <row r="342" spans="1:12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</row>
    <row r="343" spans="1:12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</row>
    <row r="344" spans="1:12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</row>
    <row r="345" spans="1:12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</row>
    <row r="346" spans="1:12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</row>
    <row r="347" spans="1:12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</row>
    <row r="348" spans="1:12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</row>
    <row r="349" spans="1:12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</row>
    <row r="350" spans="1:12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</row>
    <row r="351" spans="1:12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</row>
    <row r="352" spans="1:12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</row>
    <row r="353" spans="1:12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</row>
    <row r="354" spans="1:12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</row>
    <row r="355" spans="1:12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</row>
    <row r="356" spans="1:12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</row>
    <row r="357" spans="1:12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</row>
    <row r="358" spans="1:12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</row>
    <row r="359" spans="1:12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</row>
    <row r="360" spans="1:12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</row>
    <row r="361" spans="1:12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</row>
    <row r="362" spans="1:12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</row>
    <row r="363" spans="1:12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</row>
    <row r="364" spans="1:12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</row>
    <row r="365" spans="1:12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</row>
    <row r="366" spans="1:12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</row>
    <row r="367" spans="1:12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</row>
    <row r="368" spans="1:12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</row>
    <row r="369" spans="1:12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</row>
    <row r="370" spans="1:12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</row>
    <row r="371" spans="1:12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</row>
    <row r="372" spans="1:12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</row>
    <row r="373" spans="1:12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</row>
    <row r="374" spans="1:12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</row>
    <row r="375" spans="1:12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</row>
    <row r="376" spans="1:12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</row>
    <row r="377" spans="1:12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</row>
    <row r="378" spans="1:12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</row>
    <row r="379" spans="1:12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</row>
    <row r="380" spans="1:12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</row>
    <row r="381" spans="1:12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</row>
    <row r="382" spans="1:12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</row>
    <row r="383" spans="1:12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</row>
    <row r="384" spans="1:12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</row>
    <row r="385" spans="1:12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</row>
    <row r="386" spans="1:12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</row>
    <row r="387" spans="1:12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</row>
    <row r="388" spans="1:12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</row>
    <row r="389" spans="1:12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</row>
    <row r="390" spans="1:12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</row>
    <row r="391" spans="1:12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</row>
    <row r="392" spans="1:12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</row>
    <row r="393" spans="1:12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</row>
    <row r="394" spans="1:12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</row>
    <row r="395" spans="1:12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</row>
    <row r="396" spans="1:12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</row>
    <row r="397" spans="1:12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</row>
    <row r="398" spans="1:12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</row>
    <row r="399" spans="1:12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</row>
    <row r="400" spans="1:12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</row>
    <row r="401" spans="1:12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</row>
    <row r="402" spans="1:12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</row>
    <row r="403" spans="1:12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</row>
    <row r="404" spans="1:12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</row>
    <row r="405" spans="1:12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</row>
    <row r="406" spans="1:12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</row>
    <row r="407" spans="1:12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</row>
    <row r="408" spans="1:12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</row>
    <row r="409" spans="1:12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</row>
    <row r="410" spans="1:12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</row>
    <row r="411" spans="1:12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</row>
    <row r="412" spans="1:12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</row>
    <row r="413" spans="1:12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</row>
    <row r="414" spans="1:12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</row>
    <row r="415" spans="1:12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</row>
    <row r="416" spans="1:12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</row>
    <row r="417" spans="1:12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</row>
    <row r="418" spans="1:12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</row>
    <row r="419" spans="1:12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</row>
    <row r="420" spans="1:12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</row>
    <row r="421" spans="1:12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</row>
    <row r="422" spans="1:12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</row>
    <row r="423" spans="1:12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</row>
    <row r="424" spans="1:12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</row>
    <row r="425" spans="1:12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</row>
    <row r="426" spans="1:12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</row>
    <row r="427" spans="1:12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</row>
    <row r="428" spans="1:12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</row>
    <row r="429" spans="1:12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</row>
    <row r="430" spans="1:12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</row>
    <row r="431" spans="1:12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</row>
    <row r="432" spans="1:12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</row>
    <row r="433" spans="1:12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</row>
    <row r="434" spans="1:12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</row>
    <row r="435" spans="1:12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</row>
    <row r="436" spans="1:12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</row>
    <row r="437" spans="1:12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</row>
    <row r="438" spans="1:12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</row>
    <row r="439" spans="1:12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</row>
    <row r="440" spans="1:12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</row>
    <row r="441" spans="1:12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</row>
    <row r="442" spans="1:12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</row>
    <row r="443" spans="1:12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</row>
    <row r="444" spans="1:12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</row>
    <row r="445" spans="1:12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</row>
    <row r="446" spans="1:12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</row>
    <row r="447" spans="1:12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</row>
    <row r="448" spans="1:12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</row>
    <row r="449" spans="1:12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</row>
    <row r="450" spans="1:12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</row>
    <row r="451" spans="1:12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</row>
    <row r="452" spans="1:12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</row>
    <row r="453" spans="1:12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</row>
    <row r="454" spans="1:12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</row>
    <row r="455" spans="1:12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</row>
    <row r="456" spans="1:12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</row>
    <row r="457" spans="1:12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</row>
    <row r="458" spans="1:12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</row>
    <row r="459" spans="1:12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</row>
    <row r="460" spans="1:12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</row>
    <row r="461" spans="1:12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</row>
    <row r="462" spans="1:12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</row>
    <row r="463" spans="1:12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</row>
    <row r="464" spans="1:12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</row>
    <row r="465" spans="1:12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</row>
    <row r="466" spans="1:12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</row>
    <row r="467" spans="1:12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</row>
    <row r="468" spans="1:12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</row>
    <row r="469" spans="1:12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</row>
    <row r="470" spans="1:12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</row>
    <row r="471" spans="1:12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</row>
    <row r="472" spans="1:12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</row>
    <row r="473" spans="1:12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</row>
    <row r="474" spans="1:12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</row>
    <row r="475" spans="1:12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</row>
    <row r="476" spans="1:12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</row>
    <row r="477" spans="1:12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</row>
    <row r="478" spans="1:12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</row>
    <row r="479" spans="1:12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</row>
    <row r="480" spans="1:12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</row>
    <row r="481" spans="1:12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</row>
    <row r="482" spans="1:12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</row>
    <row r="483" spans="1:12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</row>
    <row r="484" spans="1:12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</row>
    <row r="485" spans="1:12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</row>
    <row r="486" spans="1:12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</row>
    <row r="487" spans="1:12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</row>
    <row r="488" spans="1:12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</row>
    <row r="489" spans="1:12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</row>
    <row r="490" spans="1:12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</row>
    <row r="491" spans="1:12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</row>
    <row r="492" spans="1:12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</row>
    <row r="493" spans="1:12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</row>
    <row r="494" spans="1:12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</row>
    <row r="495" spans="1:12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</row>
    <row r="496" spans="1:12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</row>
    <row r="497" spans="1:12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</row>
    <row r="498" spans="1:12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</row>
    <row r="499" spans="1:12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</row>
    <row r="500" spans="1:12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</row>
    <row r="501" spans="1:12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</row>
    <row r="502" spans="1:12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</row>
    <row r="503" spans="1:12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</row>
    <row r="504" spans="1:12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</row>
    <row r="505" spans="1:12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</row>
    <row r="506" spans="1:12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</row>
    <row r="507" spans="1:12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</row>
    <row r="508" spans="1:12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</row>
    <row r="509" spans="1:12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</row>
    <row r="510" spans="1:12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</row>
    <row r="511" spans="1:12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</row>
    <row r="512" spans="1:12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</row>
    <row r="513" spans="1:12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</row>
    <row r="514" spans="1:12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</row>
    <row r="515" spans="1:12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</row>
    <row r="516" spans="1:12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</row>
    <row r="517" spans="1:12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</row>
    <row r="518" spans="1:12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</row>
    <row r="519" spans="1:12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</row>
    <row r="520" spans="1:12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</row>
    <row r="521" spans="1:12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</row>
    <row r="522" spans="1:12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</row>
    <row r="523" spans="1:12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</row>
    <row r="524" spans="1:12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</row>
    <row r="525" spans="1:12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</row>
    <row r="526" spans="1:12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</row>
    <row r="527" spans="1:12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</row>
    <row r="528" spans="1:12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</row>
    <row r="529" spans="1:12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</row>
    <row r="530" spans="1:12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</row>
    <row r="531" spans="1:12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</row>
    <row r="532" spans="1:12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</row>
    <row r="533" spans="1:12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</row>
    <row r="534" spans="1:12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</row>
    <row r="535" spans="1:12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</row>
    <row r="536" spans="1:12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</row>
    <row r="537" spans="1:12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</row>
    <row r="538" spans="1:12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</row>
    <row r="539" spans="1:12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</row>
    <row r="540" spans="1:12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</row>
    <row r="541" spans="1:12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</row>
    <row r="542" spans="1:12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</row>
    <row r="543" spans="1:12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</row>
    <row r="544" spans="1:12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</row>
    <row r="545" spans="1:12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</row>
    <row r="546" spans="1:12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</row>
    <row r="547" spans="1:12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</row>
    <row r="548" spans="1:12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</row>
    <row r="549" spans="1:12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</row>
    <row r="550" spans="1:12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</row>
    <row r="551" spans="1:12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</row>
    <row r="552" spans="1:12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</row>
    <row r="553" spans="1:12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</row>
    <row r="554" spans="1:12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</row>
    <row r="555" spans="1:12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</row>
    <row r="556" spans="1:12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</row>
    <row r="557" spans="1:12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</row>
    <row r="558" spans="1:12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</row>
    <row r="559" spans="1:12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</row>
    <row r="560" spans="1:12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</row>
    <row r="561" spans="1:12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</row>
    <row r="562" spans="1:12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</row>
    <row r="563" spans="1:12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</row>
    <row r="564" spans="1:12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</row>
    <row r="565" spans="1:12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</row>
    <row r="566" spans="1:12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</row>
    <row r="567" spans="1:12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</row>
    <row r="568" spans="1:12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</row>
    <row r="569" spans="1:12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</row>
    <row r="570" spans="1:12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</row>
    <row r="571" spans="1:12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</row>
    <row r="572" spans="1:12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</row>
    <row r="573" spans="1:12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</row>
    <row r="574" spans="1:12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</row>
    <row r="575" spans="1:12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</row>
    <row r="576" spans="1:12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</row>
    <row r="577" spans="1:12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</row>
    <row r="578" spans="1:12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</row>
    <row r="579" spans="1:12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</row>
    <row r="580" spans="1:12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</row>
    <row r="581" spans="1:12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</row>
    <row r="582" spans="1:12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</row>
    <row r="583" spans="1:12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</row>
    <row r="584" spans="1:12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</row>
    <row r="585" spans="1:12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</row>
    <row r="586" spans="1:12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</row>
    <row r="587" spans="1:12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</row>
    <row r="588" spans="1:12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</row>
    <row r="589" spans="1:12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</row>
    <row r="590" spans="1:12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</row>
    <row r="591" spans="1:12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</row>
    <row r="592" spans="1:12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</row>
    <row r="593" spans="1:12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</row>
    <row r="594" spans="1:12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</row>
    <row r="595" spans="1:12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</row>
    <row r="596" spans="1:12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</row>
    <row r="597" spans="1:12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</row>
    <row r="598" spans="1:12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</row>
    <row r="599" spans="1:12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</row>
    <row r="600" spans="1:12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</row>
    <row r="601" spans="1:12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</row>
    <row r="602" spans="1:12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</row>
    <row r="603" spans="1:12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</row>
    <row r="604" spans="1:12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</row>
    <row r="605" spans="1:12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</row>
    <row r="606" spans="1:12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</row>
    <row r="607" spans="1:12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</row>
    <row r="608" spans="1:12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</row>
    <row r="609" spans="1:12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</row>
    <row r="610" spans="1:12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</row>
    <row r="611" spans="1:12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</row>
    <row r="612" spans="1:12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</row>
    <row r="613" spans="1:12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</row>
    <row r="614" spans="1:12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</row>
    <row r="615" spans="1:12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</row>
    <row r="616" spans="1:12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</row>
    <row r="617" spans="1:12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</row>
    <row r="618" spans="1:12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</row>
    <row r="619" spans="1:12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</row>
    <row r="620" spans="1:12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</row>
    <row r="621" spans="1:12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</row>
    <row r="622" spans="1:12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</row>
    <row r="623" spans="1:12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</row>
    <row r="624" spans="1:12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</row>
    <row r="625" spans="1:12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</row>
    <row r="626" spans="1:12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</row>
    <row r="627" spans="1:12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</row>
    <row r="628" spans="1:12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</row>
    <row r="629" spans="1:12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</row>
    <row r="630" spans="1:12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</row>
    <row r="631" spans="1:12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</row>
    <row r="632" spans="1:12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</row>
    <row r="633" spans="1:12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</row>
    <row r="634" spans="1:12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</row>
    <row r="635" spans="1:12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</row>
    <row r="636" spans="1:12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</row>
    <row r="637" spans="1:12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</row>
    <row r="638" spans="1:12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</row>
    <row r="639" spans="1:12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</row>
    <row r="640" spans="1:12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</row>
    <row r="641" spans="1:12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</row>
    <row r="642" spans="1:12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</row>
    <row r="643" spans="1:12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</row>
    <row r="644" spans="1:12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</row>
    <row r="645" spans="1:12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</row>
    <row r="646" spans="1:12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</row>
    <row r="647" spans="1:12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</row>
    <row r="648" spans="1:12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</row>
    <row r="649" spans="1:12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</row>
    <row r="650" spans="1:12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</row>
    <row r="651" spans="1:12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</row>
    <row r="652" spans="1:12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</row>
    <row r="653" spans="1:12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</row>
    <row r="654" spans="1:12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</row>
    <row r="655" spans="1:12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</row>
    <row r="656" spans="1:12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</row>
    <row r="657" spans="1:12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</row>
    <row r="658" spans="1:12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</row>
    <row r="659" spans="1:12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</row>
    <row r="660" spans="1:12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</row>
    <row r="661" spans="1:12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</row>
    <row r="662" spans="1:12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</row>
    <row r="663" spans="1:12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</row>
    <row r="664" spans="1:12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</row>
    <row r="665" spans="1:12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</row>
    <row r="666" spans="1:12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</row>
    <row r="667" spans="1:12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</row>
    <row r="668" spans="1:12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</row>
    <row r="669" spans="1:12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</row>
    <row r="670" spans="1:12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</row>
    <row r="671" spans="1:12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</row>
    <row r="672" spans="1:12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</row>
    <row r="673" spans="1:12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</row>
    <row r="674" spans="1:12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</row>
    <row r="675" spans="1:12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</row>
    <row r="676" spans="1:12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</row>
    <row r="677" spans="1:12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</row>
    <row r="678" spans="1:12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</row>
    <row r="679" spans="1:12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</row>
    <row r="680" spans="1:12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</row>
    <row r="681" spans="1:12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</row>
    <row r="682" spans="1:12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</row>
    <row r="683" spans="1:12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</row>
    <row r="684" spans="1:12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</row>
    <row r="685" spans="1:12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</row>
    <row r="686" spans="1:12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</row>
    <row r="687" spans="1:12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</row>
    <row r="688" spans="1:12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</row>
    <row r="689" spans="1:12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</row>
    <row r="690" spans="1:12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</row>
    <row r="691" spans="1:12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</row>
    <row r="692" spans="1:12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</row>
    <row r="693" spans="1:12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</row>
    <row r="694" spans="1:12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</row>
    <row r="695" spans="1:12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</row>
    <row r="696" spans="1:12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</row>
    <row r="697" spans="1:12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</row>
    <row r="698" spans="1:12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</row>
    <row r="699" spans="1:12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</row>
    <row r="700" spans="1:12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</row>
    <row r="701" spans="1:12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</row>
    <row r="702" spans="1:12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</row>
    <row r="703" spans="1:12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</row>
    <row r="704" spans="1:12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</row>
    <row r="705" spans="1:12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</row>
    <row r="706" spans="1:12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</row>
    <row r="707" spans="1:12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</row>
    <row r="708" spans="1:12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</row>
    <row r="709" spans="1:12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</row>
    <row r="710" spans="1:12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</row>
    <row r="711" spans="1:12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</row>
    <row r="712" spans="1:12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</row>
    <row r="713" spans="1:12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</row>
    <row r="714" spans="1:12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</row>
    <row r="715" spans="1:12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</row>
    <row r="716" spans="1:12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</row>
    <row r="717" spans="1:12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</row>
    <row r="718" spans="1:12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</row>
    <row r="719" spans="1:12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</row>
    <row r="720" spans="1:12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</row>
    <row r="721" spans="1:12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</row>
    <row r="722" spans="1:12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</row>
    <row r="723" spans="1:12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</row>
    <row r="724" spans="1:12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</row>
    <row r="725" spans="1:12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</row>
    <row r="726" spans="1:12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</row>
    <row r="727" spans="1:12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</row>
    <row r="728" spans="1:12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</row>
    <row r="729" spans="1:12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</row>
    <row r="730" spans="1:12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</row>
    <row r="731" spans="1:12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</row>
    <row r="732" spans="1:12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</row>
    <row r="733" spans="1:12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</row>
    <row r="734" spans="1:12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</row>
    <row r="735" spans="1:12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</row>
    <row r="736" spans="1:12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</row>
    <row r="737" spans="1:12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</row>
    <row r="738" spans="1:12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</row>
    <row r="739" spans="1:12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</row>
    <row r="740" spans="1:12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</row>
    <row r="741" spans="1:12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</row>
    <row r="742" spans="1:12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</row>
    <row r="743" spans="1:12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</row>
    <row r="744" spans="1:12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</row>
    <row r="745" spans="1:12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</row>
    <row r="746" spans="1:12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</row>
    <row r="747" spans="1:12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</row>
    <row r="748" spans="1:12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</row>
    <row r="749" spans="1:12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</row>
    <row r="750" spans="1:12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</row>
    <row r="751" spans="1:12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</row>
    <row r="752" spans="1:12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</row>
    <row r="753" spans="1:12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</row>
    <row r="754" spans="1:12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</row>
    <row r="755" spans="1:12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</row>
    <row r="756" spans="1:12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</row>
    <row r="757" spans="1:12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</row>
    <row r="758" spans="1:12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</row>
    <row r="759" spans="1:12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</row>
    <row r="760" spans="1:12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</row>
    <row r="761" spans="1:12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</row>
    <row r="762" spans="1:12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</row>
    <row r="763" spans="1:12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</row>
    <row r="764" spans="1:12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</row>
    <row r="765" spans="1:12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</row>
    <row r="766" spans="1:12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</row>
    <row r="767" spans="1:12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</row>
    <row r="768" spans="1:12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</row>
    <row r="769" spans="1:12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</row>
    <row r="770" spans="1:12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</row>
    <row r="771" spans="1:12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</row>
    <row r="772" spans="1:12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</row>
    <row r="773" spans="1:12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</row>
    <row r="774" spans="1:12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</row>
    <row r="775" spans="1:12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</row>
    <row r="776" spans="1:12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</row>
    <row r="777" spans="1:12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</row>
    <row r="778" spans="1:12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</row>
    <row r="779" spans="1:12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</row>
    <row r="780" spans="1:12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</row>
    <row r="781" spans="1:12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</row>
    <row r="782" spans="1:12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</row>
    <row r="783" spans="1:12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</row>
    <row r="784" spans="1:12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</row>
    <row r="785" spans="1:12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</row>
    <row r="786" spans="1:12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</row>
    <row r="787" spans="1:12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</row>
    <row r="788" spans="1:12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</row>
    <row r="789" spans="1:12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</row>
    <row r="790" spans="1:12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</row>
    <row r="791" spans="1:12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</row>
    <row r="792" spans="1:12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</row>
    <row r="793" spans="1:12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</row>
    <row r="794" spans="1:12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</row>
    <row r="795" spans="1:12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</row>
    <row r="796" spans="1:12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</row>
    <row r="797" spans="1:12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</row>
    <row r="798" spans="1:12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</row>
    <row r="799" spans="1:12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</row>
    <row r="800" spans="1:12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</row>
    <row r="801" spans="1:12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</row>
    <row r="802" spans="1:12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</row>
    <row r="803" spans="1:12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</row>
    <row r="804" spans="1:12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</row>
    <row r="805" spans="1:12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</row>
    <row r="806" spans="1:12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</row>
    <row r="807" spans="1:12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</row>
    <row r="808" spans="1:12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</row>
    <row r="809" spans="1:12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</row>
    <row r="810" spans="1:12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</row>
    <row r="811" spans="1:12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</row>
    <row r="812" spans="1:12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</row>
    <row r="813" spans="1:12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</row>
    <row r="814" spans="1:12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</row>
    <row r="815" spans="1:12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</row>
    <row r="816" spans="1:12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</row>
    <row r="817" spans="1:12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</row>
    <row r="818" spans="1:12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</row>
    <row r="819" spans="1:12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</row>
    <row r="820" spans="1:12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</row>
    <row r="821" spans="1:12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</row>
    <row r="822" spans="1:12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</row>
    <row r="823" spans="1:12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</row>
    <row r="824" spans="1:12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</row>
    <row r="825" spans="1:12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</row>
    <row r="826" spans="1:12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</row>
    <row r="827" spans="1:12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</row>
    <row r="828" spans="1:12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</row>
    <row r="829" spans="1:12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</row>
    <row r="830" spans="1:12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</row>
    <row r="831" spans="1:12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</row>
    <row r="832" spans="1:12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</row>
    <row r="833" spans="1:12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</row>
    <row r="834" spans="1:12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</row>
    <row r="835" spans="1:12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</row>
    <row r="836" spans="1:12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</row>
    <row r="837" spans="1:12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</row>
    <row r="838" spans="1:12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</row>
    <row r="839" spans="1:12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</row>
    <row r="840" spans="1:12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</row>
    <row r="841" spans="1:12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</row>
    <row r="842" spans="1:12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</row>
    <row r="843" spans="1:12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</row>
    <row r="844" spans="1:12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</row>
    <row r="845" spans="1:12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</row>
    <row r="846" spans="1:12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</row>
    <row r="847" spans="1:12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</row>
    <row r="848" spans="1:12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</row>
    <row r="849" spans="1:12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</row>
    <row r="850" spans="1:12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</row>
    <row r="851" spans="1:12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</row>
    <row r="852" spans="1:12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</row>
    <row r="853" spans="1:12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</row>
    <row r="854" spans="1:12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</row>
    <row r="855" spans="1:12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</row>
    <row r="856" spans="1:12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</row>
    <row r="857" spans="1:12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</row>
    <row r="858" spans="1:12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</row>
    <row r="859" spans="1:12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</row>
    <row r="860" spans="1:12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</row>
    <row r="861" spans="1:12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</row>
    <row r="862" spans="1:12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</row>
    <row r="863" spans="1:12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</row>
    <row r="864" spans="1:12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</row>
    <row r="865" spans="1:12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</row>
    <row r="866" spans="1:12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</row>
    <row r="867" spans="1:12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</row>
    <row r="868" spans="1:12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</row>
    <row r="869" spans="1:12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</row>
    <row r="870" spans="1:12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</row>
    <row r="871" spans="1:12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</row>
    <row r="872" spans="1:12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</row>
    <row r="873" spans="1:12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</row>
    <row r="874" spans="1:12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</row>
    <row r="875" spans="1:12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</row>
    <row r="876" spans="1:12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</row>
    <row r="877" spans="1:12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</row>
    <row r="878" spans="1:12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</row>
    <row r="879" spans="1:12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</row>
    <row r="880" spans="1:12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</row>
    <row r="881" spans="1:12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</row>
    <row r="882" spans="1:12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</row>
    <row r="883" spans="1:12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</row>
    <row r="884" spans="1:12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</row>
    <row r="885" spans="1:12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</row>
    <row r="886" spans="1:12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</row>
    <row r="887" spans="1:12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</row>
    <row r="888" spans="1:12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</row>
    <row r="889" spans="1:12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</row>
    <row r="890" spans="1:12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</row>
    <row r="891" spans="1:12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</row>
    <row r="892" spans="1:12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</row>
    <row r="893" spans="1:12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</row>
    <row r="894" spans="1:12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</row>
    <row r="895" spans="1:12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</row>
    <row r="896" spans="1:12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</row>
    <row r="897" spans="1:12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</row>
    <row r="898" spans="1:12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</row>
    <row r="899" spans="1:12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</row>
    <row r="900" spans="1:12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</row>
    <row r="901" spans="1:12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</row>
    <row r="902" spans="1:12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</row>
    <row r="903" spans="1:12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</row>
    <row r="904" spans="1:12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</row>
    <row r="905" spans="1:12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</row>
    <row r="906" spans="1:12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</row>
    <row r="907" spans="1:12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</row>
    <row r="908" spans="1:12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</row>
    <row r="909" spans="1:12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</row>
    <row r="910" spans="1:12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</row>
    <row r="911" spans="1:12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</row>
    <row r="912" spans="1:12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</row>
    <row r="913" spans="1:12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</row>
    <row r="914" spans="1:12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</row>
    <row r="915" spans="1:12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</row>
    <row r="916" spans="1:12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</row>
    <row r="917" spans="1:12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</row>
    <row r="918" spans="1:12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</row>
    <row r="919" spans="1:12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</row>
    <row r="920" spans="1:12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</row>
    <row r="921" spans="1:12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</row>
    <row r="922" spans="1:12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</row>
    <row r="923" spans="1:12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</row>
    <row r="924" spans="1:12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</row>
    <row r="925" spans="1:12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</row>
    <row r="926" spans="1:12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</row>
    <row r="927" spans="1:12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</row>
    <row r="928" spans="1:12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</row>
    <row r="929" spans="1:12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</row>
    <row r="930" spans="1:12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</row>
    <row r="931" spans="1:12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</row>
    <row r="932" spans="1:12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</row>
    <row r="933" spans="1:12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</row>
    <row r="934" spans="1:12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</row>
    <row r="935" spans="1:12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</row>
    <row r="936" spans="1:12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</row>
    <row r="937" spans="1:12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</row>
    <row r="938" spans="1:12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</row>
    <row r="939" spans="1:12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</row>
    <row r="940" spans="1:12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</row>
    <row r="941" spans="1:12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</row>
    <row r="942" spans="1:12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</row>
    <row r="943" spans="1:12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</row>
    <row r="944" spans="1:12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</row>
    <row r="945" spans="1:12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</row>
    <row r="946" spans="1:12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</row>
    <row r="947" spans="1:12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</row>
    <row r="948" spans="1:12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</row>
    <row r="949" spans="1:12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</row>
    <row r="950" spans="1:12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</row>
    <row r="951" spans="1:12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</row>
    <row r="952" spans="1:12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</row>
    <row r="953" spans="1:12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</row>
    <row r="954" spans="1:12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</row>
    <row r="955" spans="1:12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</row>
    <row r="956" spans="1:12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</row>
    <row r="957" spans="1:12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</row>
    <row r="958" spans="1:12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</row>
    <row r="959" spans="1:12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</row>
    <row r="960" spans="1:12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</row>
    <row r="961" spans="1:12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</row>
    <row r="962" spans="1:12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</row>
    <row r="963" spans="1:12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</row>
    <row r="964" spans="1:12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</row>
    <row r="965" spans="1:12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</row>
    <row r="966" spans="1:12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</row>
    <row r="967" spans="1:12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</row>
    <row r="968" spans="1:12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</row>
    <row r="969" spans="1:12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</row>
  </sheetData>
  <sheetProtection algorithmName="SHA-512" hashValue="DUSVPmzgCiDoVKnMOnjbWz23M/x1hwczEaTEEzUHykJqi+TjYVI8HBkcNQQWIyvpfe8g+xZIpIyUQC7FXwyxdg==" saltValue="enLMQbKUowcsu9BSlQ8hEg==" spinCount="100000" sheet="1" objects="1" scenarios="1" selectLockedCells="1"/>
  <mergeCells count="41">
    <mergeCell ref="A29:K29"/>
    <mergeCell ref="A30:L30"/>
    <mergeCell ref="B4:I4"/>
    <mergeCell ref="L18:L22"/>
    <mergeCell ref="L24:L28"/>
    <mergeCell ref="B9:F9"/>
    <mergeCell ref="B10:F10"/>
    <mergeCell ref="B18:F18"/>
    <mergeCell ref="B21:F21"/>
    <mergeCell ref="B22:F22"/>
    <mergeCell ref="L12:L16"/>
    <mergeCell ref="A11:A16"/>
    <mergeCell ref="B11:F11"/>
    <mergeCell ref="B12:F12"/>
    <mergeCell ref="B15:F15"/>
    <mergeCell ref="B16:F16"/>
    <mergeCell ref="A2:L2"/>
    <mergeCell ref="A3:B3"/>
    <mergeCell ref="C3:L3"/>
    <mergeCell ref="J4:J5"/>
    <mergeCell ref="K4:K5"/>
    <mergeCell ref="A5:A10"/>
    <mergeCell ref="B6:F6"/>
    <mergeCell ref="B5:F5"/>
    <mergeCell ref="L4:L5"/>
    <mergeCell ref="L6:L10"/>
    <mergeCell ref="B7:F7"/>
    <mergeCell ref="B8:F8"/>
    <mergeCell ref="B13:F13"/>
    <mergeCell ref="B14:F14"/>
    <mergeCell ref="B17:F17"/>
    <mergeCell ref="A17:A22"/>
    <mergeCell ref="A23:A28"/>
    <mergeCell ref="B23:F23"/>
    <mergeCell ref="B24:F24"/>
    <mergeCell ref="B27:F27"/>
    <mergeCell ref="B28:F28"/>
    <mergeCell ref="B19:F19"/>
    <mergeCell ref="B20:F20"/>
    <mergeCell ref="B25:F25"/>
    <mergeCell ref="B26:F26"/>
  </mergeCells>
  <conditionalFormatting sqref="A5:B5 J6:K10 B9 A11:B11 A12:A14 A15:B15 A17:B17 A18:A20 A21:B21 B23 B27">
    <cfRule type="expression" dxfId="4" priority="4">
      <formula>EVEN(ROW())=ROW()</formula>
    </cfRule>
  </conditionalFormatting>
  <conditionalFormatting sqref="J17">
    <cfRule type="expression" dxfId="3" priority="5">
      <formula>EVEN(ROW())=ROW()</formula>
    </cfRule>
  </conditionalFormatting>
  <conditionalFormatting sqref="K12:K16">
    <cfRule type="expression" dxfId="2" priority="3">
      <formula>EVEN(ROW())=ROW()</formula>
    </cfRule>
  </conditionalFormatting>
  <conditionalFormatting sqref="K18:K22">
    <cfRule type="expression" dxfId="1" priority="2">
      <formula>EVEN(ROW())=ROW()</formula>
    </cfRule>
  </conditionalFormatting>
  <conditionalFormatting sqref="K24:K28">
    <cfRule type="expression" dxfId="0" priority="1">
      <formula>EVEN(ROW())=ROW()</formula>
    </cfRule>
  </conditionalFormatting>
  <pageMargins left="0.25" right="0.25" top="0.75" bottom="0.75" header="0.3" footer="0.3"/>
  <pageSetup paperSize="9" scale="90" fitToHeight="0" orientation="landscape" r:id="rId1"/>
  <headerFooter>
    <oddHeader>&amp;CFUNDAÇÃO DE AMPARO À PESQUISA DO ESTADO DO PIAUÍ "PROFESSOR AFONSO SENA GONÇALVES" FAPEPI Av. Odilon Araújo, 372, 1º Andar - Bairro Piçarra, Teresina/PI, CEP 64017-280 Telefone: (86) 98851-2994 - http://www.fapepi.pi.gov.br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064" yWindow="470" count="4">
        <x14:dataValidation type="list" allowBlank="1" showInputMessage="1" showErrorMessage="1" prompt="Abrangência do livro. - Selecione a abrangência na lista." xr:uid="{00000000-0002-0000-0000-000001000000}">
          <x14:formula1>
            <xm:f>'Critérios para pontuação'!$C$2:$C$3</xm:f>
          </x14:formula1>
          <xm:sqref>J18:J22</xm:sqref>
        </x14:dataValidation>
        <x14:dataValidation type="list" allowBlank="1" showInputMessage="1" showErrorMessage="1" prompt="Abrangência do Evento - Selecione a abrangência do evento na lista." xr:uid="{00000000-0002-0000-0000-000003000000}">
          <x14:formula1>
            <xm:f>'Critérios para pontuação'!$C$2:$C$3</xm:f>
          </x14:formula1>
          <xm:sqref>J12:J16</xm:sqref>
        </x14:dataValidation>
        <x14:dataValidation type="list" allowBlank="1" showInputMessage="1" showErrorMessage="1" prompt="Qualis CAPES - Selecione um nível Qualis." xr:uid="{00000000-0002-0000-0000-000000000000}">
          <x14:formula1>
            <xm:f>'Critérios para pontuação'!$A$2:$A$16</xm:f>
          </x14:formula1>
          <xm:sqref>J6:J10</xm:sqref>
        </x14:dataValidation>
        <x14:dataValidation type="list" allowBlank="1" showInputMessage="1" showErrorMessage="1" prompt="Abrangência do capítulo. - Selecione a abrangência na lista." xr:uid="{00000000-0002-0000-0000-000002000000}">
          <x14:formula1>
            <xm:f>'Critérios para pontuação'!$C$2:$C$3</xm:f>
          </x14:formula1>
          <xm:sqref>J24:J28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6"/>
  <sheetViews>
    <sheetView workbookViewId="0">
      <selection activeCell="C1" sqref="C1"/>
    </sheetView>
  </sheetViews>
  <sheetFormatPr defaultColWidth="14.42578125" defaultRowHeight="15" customHeight="1" x14ac:dyDescent="0.25"/>
  <cols>
    <col min="1" max="1" width="32.5703125" customWidth="1"/>
    <col min="2" max="2" width="13.7109375" customWidth="1"/>
    <col min="3" max="3" width="24.28515625" customWidth="1"/>
    <col min="4" max="4" width="10.42578125" customWidth="1"/>
    <col min="5" max="5" width="22" customWidth="1"/>
    <col min="6" max="6" width="10.28515625" customWidth="1"/>
    <col min="7" max="7" width="25.42578125" customWidth="1"/>
    <col min="8" max="8" width="10.7109375" bestFit="1" customWidth="1"/>
    <col min="9" max="29" width="8.7109375" customWidth="1"/>
  </cols>
  <sheetData>
    <row r="1" spans="1:8" ht="13.5" customHeight="1" x14ac:dyDescent="0.25">
      <c r="A1" s="4" t="s">
        <v>25</v>
      </c>
      <c r="B1" s="4" t="s">
        <v>5</v>
      </c>
      <c r="C1" s="4" t="s">
        <v>14</v>
      </c>
      <c r="D1" s="4" t="s">
        <v>5</v>
      </c>
      <c r="E1" s="4" t="s">
        <v>19</v>
      </c>
      <c r="F1" s="4" t="s">
        <v>26</v>
      </c>
      <c r="G1" s="4" t="s">
        <v>23</v>
      </c>
      <c r="H1" t="s">
        <v>27</v>
      </c>
    </row>
    <row r="2" spans="1:8" ht="13.5" customHeight="1" x14ac:dyDescent="0.25">
      <c r="A2" s="4" t="s">
        <v>28</v>
      </c>
      <c r="B2" s="4">
        <v>10</v>
      </c>
      <c r="C2" s="4" t="s">
        <v>29</v>
      </c>
      <c r="D2" s="4">
        <v>2</v>
      </c>
      <c r="E2" s="4" t="s">
        <v>29</v>
      </c>
      <c r="F2" s="4">
        <v>6</v>
      </c>
      <c r="G2" s="4" t="s">
        <v>29</v>
      </c>
      <c r="H2">
        <v>3</v>
      </c>
    </row>
    <row r="3" spans="1:8" ht="13.5" customHeight="1" x14ac:dyDescent="0.25">
      <c r="A3" s="4" t="s">
        <v>30</v>
      </c>
      <c r="B3" s="4">
        <v>8</v>
      </c>
      <c r="C3" s="4" t="s">
        <v>31</v>
      </c>
      <c r="D3" s="4">
        <v>1</v>
      </c>
      <c r="E3" s="4" t="s">
        <v>31</v>
      </c>
      <c r="F3" s="4">
        <v>4</v>
      </c>
      <c r="G3" s="4" t="s">
        <v>31</v>
      </c>
      <c r="H3">
        <v>2</v>
      </c>
    </row>
    <row r="4" spans="1:8" ht="13.5" customHeight="1" x14ac:dyDescent="0.25">
      <c r="A4" s="4" t="s">
        <v>32</v>
      </c>
      <c r="B4" s="4">
        <v>7</v>
      </c>
      <c r="C4" s="4"/>
      <c r="D4" s="4"/>
      <c r="E4" s="4"/>
      <c r="F4" s="4"/>
      <c r="G4" s="4"/>
    </row>
    <row r="5" spans="1:8" ht="13.5" customHeight="1" x14ac:dyDescent="0.25">
      <c r="A5" s="4" t="s">
        <v>33</v>
      </c>
      <c r="B5" s="4">
        <v>7</v>
      </c>
    </row>
    <row r="6" spans="1:8" ht="13.5" customHeight="1" x14ac:dyDescent="0.25">
      <c r="A6" s="4" t="s">
        <v>34</v>
      </c>
      <c r="B6" s="4">
        <v>6</v>
      </c>
    </row>
    <row r="7" spans="1:8" ht="13.5" customHeight="1" x14ac:dyDescent="0.25">
      <c r="A7" s="4" t="s">
        <v>35</v>
      </c>
      <c r="B7" s="4">
        <v>6</v>
      </c>
    </row>
    <row r="8" spans="1:8" ht="13.5" customHeight="1" x14ac:dyDescent="0.25">
      <c r="A8" s="4" t="s">
        <v>36</v>
      </c>
      <c r="B8" s="4">
        <v>5</v>
      </c>
    </row>
    <row r="9" spans="1:8" ht="13.5" customHeight="1" x14ac:dyDescent="0.25">
      <c r="A9" s="4" t="s">
        <v>37</v>
      </c>
      <c r="B9" s="4">
        <v>5</v>
      </c>
    </row>
    <row r="10" spans="1:8" ht="13.5" customHeight="1" x14ac:dyDescent="0.25">
      <c r="A10" s="4" t="s">
        <v>38</v>
      </c>
      <c r="B10" s="4">
        <v>4</v>
      </c>
    </row>
    <row r="11" spans="1:8" ht="13.5" customHeight="1" x14ac:dyDescent="0.25">
      <c r="A11" s="4" t="s">
        <v>39</v>
      </c>
      <c r="B11" s="4">
        <v>4</v>
      </c>
    </row>
    <row r="12" spans="1:8" ht="13.5" customHeight="1" x14ac:dyDescent="0.25">
      <c r="A12" s="4" t="s">
        <v>40</v>
      </c>
      <c r="B12" s="4">
        <v>3</v>
      </c>
    </row>
    <row r="13" spans="1:8" ht="13.5" customHeight="1" x14ac:dyDescent="0.25">
      <c r="A13" s="4" t="s">
        <v>41</v>
      </c>
      <c r="B13" s="4">
        <v>3</v>
      </c>
    </row>
    <row r="14" spans="1:8" ht="13.5" customHeight="1" x14ac:dyDescent="0.25">
      <c r="A14" s="4" t="s">
        <v>42</v>
      </c>
      <c r="B14" s="4">
        <v>2</v>
      </c>
    </row>
    <row r="15" spans="1:8" ht="13.5" customHeight="1" x14ac:dyDescent="0.25">
      <c r="A15" s="4" t="s">
        <v>43</v>
      </c>
      <c r="B15" s="4">
        <v>2</v>
      </c>
    </row>
    <row r="16" spans="1:8" ht="13.5" customHeight="1" x14ac:dyDescent="0.25">
      <c r="A16" s="4" t="s">
        <v>44</v>
      </c>
      <c r="B16" s="4">
        <v>1</v>
      </c>
    </row>
    <row r="17" spans="1:2" ht="13.5" customHeight="1" x14ac:dyDescent="0.25"/>
    <row r="18" spans="1:2" ht="13.5" customHeight="1" x14ac:dyDescent="0.25">
      <c r="A18" s="3"/>
      <c r="B18" s="3"/>
    </row>
    <row r="19" spans="1:2" ht="13.5" customHeight="1" x14ac:dyDescent="0.25"/>
    <row r="20" spans="1:2" ht="13.5" customHeight="1" x14ac:dyDescent="0.25"/>
    <row r="21" spans="1:2" ht="13.5" customHeight="1" x14ac:dyDescent="0.25"/>
    <row r="22" spans="1:2" ht="13.5" customHeight="1" x14ac:dyDescent="0.25"/>
    <row r="23" spans="1:2" ht="13.5" customHeight="1" x14ac:dyDescent="0.25"/>
    <row r="24" spans="1:2" ht="13.5" customHeight="1" x14ac:dyDescent="0.25"/>
    <row r="25" spans="1:2" ht="13.5" customHeight="1" x14ac:dyDescent="0.25"/>
    <row r="26" spans="1:2" ht="13.5" customHeight="1" x14ac:dyDescent="0.25"/>
    <row r="27" spans="1:2" ht="13.5" customHeight="1" x14ac:dyDescent="0.25"/>
    <row r="28" spans="1:2" ht="13.5" customHeight="1" x14ac:dyDescent="0.25"/>
    <row r="29" spans="1:2" ht="13.5" customHeight="1" x14ac:dyDescent="0.25"/>
    <row r="30" spans="1:2" ht="13.5" customHeight="1" x14ac:dyDescent="0.25"/>
    <row r="31" spans="1:2" ht="13.5" customHeight="1" x14ac:dyDescent="0.25"/>
    <row r="32" spans="1: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</sheetData>
  <phoneticPr fontId="10" type="noConversion"/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Pontuação</vt:lpstr>
      <vt:lpstr>Critérios para pontuação</vt:lpstr>
      <vt:lpstr>Pontuação!Area_de_impressao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DTC</dc:creator>
  <cp:keywords/>
  <dc:description/>
  <cp:lastModifiedBy>DTC FAPEPI</cp:lastModifiedBy>
  <cp:revision/>
  <cp:lastPrinted>2025-09-10T19:33:34Z</cp:lastPrinted>
  <dcterms:created xsi:type="dcterms:W3CDTF">2025-09-05T13:43:30Z</dcterms:created>
  <dcterms:modified xsi:type="dcterms:W3CDTF">2025-09-11T10:36:06Z</dcterms:modified>
  <cp:category/>
  <cp:contentStatus/>
</cp:coreProperties>
</file>